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2025-2026/"/>
    </mc:Choice>
  </mc:AlternateContent>
  <xr:revisionPtr revIDLastSave="0" documentId="8_{1C0F4695-D1D1-437A-9D22-AD48A22C2E6A}" xr6:coauthVersionLast="47" xr6:coauthVersionMax="47" xr10:uidLastSave="{00000000-0000-0000-0000-000000000000}"/>
  <bookViews>
    <workbookView xWindow="-120" yWindow="-120" windowWidth="19440" windowHeight="14880" xr2:uid="{A2928182-09A8-4AD2-87EC-0116588CF78A}"/>
  </bookViews>
  <sheets>
    <sheet name="Bank Recon" sheetId="1" r:id="rId1"/>
  </sheets>
  <externalReferences>
    <externalReference r:id="rId2"/>
  </externalReferences>
  <definedNames>
    <definedName name="_xlnm.Print_Area" localSheetId="0">'Bank Recon'!$A$1:$D$40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35" i="1"/>
  <c r="D34" i="1"/>
  <c r="D33" i="1"/>
  <c r="D32" i="1"/>
  <c r="D31" i="1"/>
  <c r="D30" i="1"/>
  <c r="D29" i="1"/>
  <c r="D37" i="1" s="1"/>
  <c r="D40" i="1" s="1"/>
  <c r="D21" i="1"/>
  <c r="B21" i="1"/>
  <c r="D19" i="1"/>
  <c r="D13" i="1"/>
</calcChain>
</file>

<file path=xl/sharedStrings.xml><?xml version="1.0" encoding="utf-8"?>
<sst xmlns="http://schemas.openxmlformats.org/spreadsheetml/2006/main" count="25" uniqueCount="25">
  <si>
    <t>Rockland St Mary with Hellington Parish Council</t>
  </si>
  <si>
    <t>Bank Reconciliation - General Account</t>
  </si>
  <si>
    <t>Financial year ending 31 March 2026</t>
  </si>
  <si>
    <t>Prepared by: Charlotte Rust, Responsible Financial Officer</t>
  </si>
  <si>
    <t xml:space="preserve">Balance per bank statements as at </t>
  </si>
  <si>
    <t>Signed Chair</t>
  </si>
  <si>
    <t>Barclays Current Account</t>
  </si>
  <si>
    <t>Reserves</t>
  </si>
  <si>
    <t>Bird Hide</t>
  </si>
  <si>
    <t>Signed RFO</t>
  </si>
  <si>
    <t>Less: Unpresented</t>
  </si>
  <si>
    <t>Payments</t>
  </si>
  <si>
    <t xml:space="preserve">Net balances at </t>
  </si>
  <si>
    <t>Cashbook</t>
  </si>
  <si>
    <t>Opening balance at 1 April 2025 - General Account</t>
  </si>
  <si>
    <t>Opening balance at 1 April 2025 - Reserves</t>
  </si>
  <si>
    <t>Opening balance at 1 April 2025 - Bird Hide</t>
  </si>
  <si>
    <t>BALANCE TOTAL</t>
  </si>
  <si>
    <t>Add: Bank Account Receipts</t>
  </si>
  <si>
    <t>Add: Reserves Receipts</t>
  </si>
  <si>
    <t>Add: Bird Hide Receipts</t>
  </si>
  <si>
    <t xml:space="preserve">Less: Bank Account Payments </t>
  </si>
  <si>
    <t>Less: Reserves Payments</t>
  </si>
  <si>
    <t>Less: Bird Hide Payments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</si>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</sst>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44" fontId="2" fillId="2" borderId="0" xfId="1" applyFont="1" applyFill="1"/>
    <xf numFmtId="44" fontId="4" fillId="2" borderId="0" xfId="1" applyFont="1" applyFill="1"/>
    <xf numFmtId="0" fontId="1" fillId="2" borderId="0" xfId="0" applyFont="1" applyFill="1"/>
    <xf numFmtId="0" fontId="4" fillId="2" borderId="0" xfId="0" applyFont="1" applyFill="1"/>
    <xf numFmtId="15" fontId="4" fillId="2" borderId="0" xfId="1" applyNumberFormat="1" applyFont="1" applyFill="1"/>
    <xf numFmtId="0" fontId="1" fillId="3" borderId="0" xfId="0" applyFont="1" applyFill="1"/>
    <xf numFmtId="14" fontId="1" fillId="2" borderId="0" xfId="0" applyNumberFormat="1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44" fontId="4" fillId="2" borderId="2" xfId="1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3" borderId="0" xfId="0" applyFont="1" applyFill="1"/>
    <xf numFmtId="14" fontId="4" fillId="2" borderId="0" xfId="0" applyNumberFormat="1" applyFont="1" applyFill="1"/>
    <xf numFmtId="44" fontId="4" fillId="2" borderId="3" xfId="1" applyFont="1" applyFill="1" applyBorder="1"/>
    <xf numFmtId="44" fontId="1" fillId="2" borderId="0" xfId="1" applyFont="1" applyFill="1"/>
    <xf numFmtId="44" fontId="4" fillId="2" borderId="0" xfId="1" applyFont="1" applyFill="1" applyBorder="1"/>
    <xf numFmtId="44" fontId="1" fillId="2" borderId="4" xfId="1" applyFont="1" applyFill="1" applyBorder="1"/>
    <xf numFmtId="14" fontId="6" fillId="2" borderId="0" xfId="0" applyNumberFormat="1" applyFont="1" applyFill="1"/>
    <xf numFmtId="0" fontId="4" fillId="0" borderId="0" xfId="0" applyFont="1"/>
    <xf numFmtId="44" fontId="2" fillId="0" borderId="0" xfId="1" applyFont="1"/>
    <xf numFmtId="44" fontId="4" fillId="0" borderId="0" xfId="1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MwH%20PC%20Cash%20Book%202025-26.xlsx" TargetMode="External"/><Relationship Id="rId2" Type="http://schemas.openxmlformats.org/officeDocument/2006/relationships/externalLinkPath" Target="https://d.docs.live.net/8e741b3b8ae76743/Parish%20Council/Finance%20and%20Accounts/RSMwH%20PC%20Cash%20Book%202025-26.xlsx" TargetMode="External"/><Relationship Id="rId1" Type="http://schemas.openxmlformats.org/officeDocument/2006/relationships/externalLinkPath" Target="/8e741b3b8ae76743/Parish%20Council/Finance%20and%20Accounts/RSMwH%20PC%20Cash%20Book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verview"/>
      <sheetName val="Ear Marked Funds"/>
      <sheetName val="2025-26 Running"/>
      <sheetName val="Bank Account"/>
      <sheetName val="Reserves"/>
      <sheetName val="Bird Hide"/>
      <sheetName val="Bank Recon"/>
      <sheetName val="Year to Date"/>
      <sheetName val="Variances"/>
      <sheetName val="Annual Return"/>
      <sheetName val="Budget 2026-27"/>
    </sheetNames>
    <sheetDataSet>
      <sheetData sheetId="0"/>
      <sheetData sheetId="1"/>
      <sheetData sheetId="2"/>
      <sheetData sheetId="3">
        <row r="121">
          <cell r="F121">
            <v>23843.839999999997</v>
          </cell>
          <cell r="G121">
            <v>21948.600000000009</v>
          </cell>
        </row>
      </sheetData>
      <sheetData sheetId="4">
        <row r="17">
          <cell r="F17">
            <v>2992.62</v>
          </cell>
          <cell r="G17">
            <v>755</v>
          </cell>
        </row>
      </sheetData>
      <sheetData sheetId="5">
        <row r="12">
          <cell r="F12">
            <v>584.95000000000005</v>
          </cell>
          <cell r="G12">
            <v>55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AD42-C313-461A-BBF5-1B90698E04C9}">
  <sheetPr codeName="Sheet7">
    <pageSetUpPr fitToPage="1"/>
  </sheetPr>
  <dimension ref="A1:I44"/>
  <sheetViews>
    <sheetView tabSelected="1" topLeftCell="A5" zoomScale="80" zoomScaleNormal="80" workbookViewId="0">
      <selection activeCell="A41" sqref="A41"/>
    </sheetView>
  </sheetViews>
  <sheetFormatPr defaultColWidth="8.7109375" defaultRowHeight="15.75" x14ac:dyDescent="0.25"/>
  <cols>
    <col min="1" max="1" width="54.140625" style="2" customWidth="1"/>
    <col min="2" max="2" width="13.42578125" style="2" customWidth="1"/>
    <col min="3" max="3" width="19.140625" style="24" bestFit="1" customWidth="1"/>
    <col min="4" max="4" width="15.5703125" style="25" customWidth="1"/>
    <col min="5" max="5" width="17.28515625" style="2" customWidth="1"/>
    <col min="6" max="6" width="52.85546875" style="2" customWidth="1"/>
    <col min="7" max="7" width="8.7109375" style="2"/>
    <col min="8" max="8" width="21.5703125" style="2" customWidth="1"/>
    <col min="9" max="9" width="17.7109375" style="2" customWidth="1"/>
    <col min="10" max="16384" width="8.7109375" style="2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3"/>
      <c r="B3" s="3"/>
      <c r="C3" s="4"/>
      <c r="D3" s="5"/>
      <c r="E3" s="3"/>
      <c r="F3" s="3"/>
    </row>
    <row r="4" spans="1:6" x14ac:dyDescent="0.25">
      <c r="A4" s="6" t="s">
        <v>2</v>
      </c>
      <c r="B4" s="6"/>
      <c r="C4" s="5"/>
      <c r="D4" s="5"/>
      <c r="E4" s="3"/>
      <c r="F4" s="3"/>
    </row>
    <row r="5" spans="1:6" x14ac:dyDescent="0.25">
      <c r="A5" s="7"/>
      <c r="B5" s="7"/>
      <c r="C5" s="5"/>
      <c r="D5" s="5"/>
      <c r="E5" s="3"/>
      <c r="F5" s="3"/>
    </row>
    <row r="6" spans="1:6" x14ac:dyDescent="0.25">
      <c r="A6" s="7" t="s">
        <v>3</v>
      </c>
      <c r="B6" s="7"/>
      <c r="C6" s="8">
        <v>46112</v>
      </c>
      <c r="D6" s="5"/>
      <c r="E6" s="3"/>
      <c r="F6" s="3"/>
    </row>
    <row r="7" spans="1:6" x14ac:dyDescent="0.25">
      <c r="A7" s="7"/>
      <c r="B7" s="7"/>
      <c r="C7" s="5"/>
      <c r="D7" s="5"/>
      <c r="E7" s="3"/>
      <c r="F7" s="3"/>
    </row>
    <row r="8" spans="1:6" x14ac:dyDescent="0.25">
      <c r="A8" s="9" t="s">
        <v>4</v>
      </c>
      <c r="B8" s="10">
        <v>46112</v>
      </c>
      <c r="C8" s="5"/>
      <c r="D8" s="5"/>
      <c r="E8" s="3"/>
      <c r="F8" s="7" t="s">
        <v>5</v>
      </c>
    </row>
    <row r="9" spans="1:6" x14ac:dyDescent="0.25">
      <c r="A9" s="11"/>
      <c r="B9" s="11"/>
      <c r="C9" s="5"/>
      <c r="D9" s="5"/>
      <c r="E9" s="3"/>
      <c r="F9" s="12"/>
    </row>
    <row r="10" spans="1:6" x14ac:dyDescent="0.25">
      <c r="A10" s="7" t="s">
        <v>6</v>
      </c>
      <c r="B10" s="7"/>
      <c r="C10" s="5">
        <v>3217.3</v>
      </c>
      <c r="D10" s="5"/>
      <c r="E10" s="3"/>
      <c r="F10" s="12"/>
    </row>
    <row r="11" spans="1:6" x14ac:dyDescent="0.25">
      <c r="A11" s="7" t="s">
        <v>7</v>
      </c>
      <c r="B11" s="7"/>
      <c r="C11" s="5">
        <v>9882.91</v>
      </c>
      <c r="D11" s="5"/>
      <c r="E11" s="3"/>
      <c r="F11" s="7"/>
    </row>
    <row r="12" spans="1:6" x14ac:dyDescent="0.25">
      <c r="A12" s="7" t="s">
        <v>8</v>
      </c>
      <c r="B12" s="7"/>
      <c r="C12" s="5">
        <v>4021.11</v>
      </c>
      <c r="D12" s="5"/>
      <c r="E12" s="3"/>
      <c r="F12" s="7"/>
    </row>
    <row r="13" spans="1:6" x14ac:dyDescent="0.25">
      <c r="A13" s="7"/>
      <c r="B13" s="7"/>
      <c r="C13" s="13"/>
      <c r="D13" s="5">
        <f>SUM(C10:C12)</f>
        <v>17121.32</v>
      </c>
      <c r="E13" s="3"/>
      <c r="F13" s="7" t="s">
        <v>9</v>
      </c>
    </row>
    <row r="14" spans="1:6" x14ac:dyDescent="0.25">
      <c r="A14" s="7"/>
      <c r="B14" s="7"/>
      <c r="C14" s="5"/>
      <c r="D14" s="5"/>
      <c r="E14" s="3"/>
      <c r="F14" s="12"/>
    </row>
    <row r="15" spans="1:6" x14ac:dyDescent="0.25">
      <c r="A15" s="7" t="s">
        <v>10</v>
      </c>
      <c r="B15" s="7"/>
      <c r="C15" s="5"/>
      <c r="D15" s="5"/>
      <c r="E15" s="3"/>
      <c r="F15" s="12"/>
    </row>
    <row r="16" spans="1:6" x14ac:dyDescent="0.25">
      <c r="A16" s="7" t="s">
        <v>11</v>
      </c>
      <c r="B16" s="14"/>
      <c r="C16" s="15">
        <v>0</v>
      </c>
      <c r="D16" s="5"/>
      <c r="E16" s="3"/>
      <c r="F16" s="3"/>
    </row>
    <row r="17" spans="1:6" x14ac:dyDescent="0.25">
      <c r="A17" s="7"/>
      <c r="B17" s="7"/>
      <c r="C17" s="7"/>
      <c r="D17" s="5"/>
      <c r="E17" s="3"/>
      <c r="F17" s="3"/>
    </row>
    <row r="18" spans="1:6" x14ac:dyDescent="0.25">
      <c r="A18" s="7"/>
      <c r="B18" s="14"/>
      <c r="C18" s="15"/>
      <c r="D18" s="5"/>
      <c r="E18" s="3"/>
      <c r="F18" s="3"/>
    </row>
    <row r="19" spans="1:6" x14ac:dyDescent="0.25">
      <c r="A19" s="7"/>
      <c r="B19" s="7"/>
      <c r="C19" s="13"/>
      <c r="D19" s="5">
        <f>SUM(C15:C18)</f>
        <v>0</v>
      </c>
      <c r="E19" s="3"/>
      <c r="F19" s="3"/>
    </row>
    <row r="20" spans="1:6" x14ac:dyDescent="0.25">
      <c r="A20" s="7"/>
      <c r="B20" s="7"/>
      <c r="C20" s="5"/>
      <c r="D20" s="5"/>
      <c r="E20" s="3"/>
      <c r="F20" s="3"/>
    </row>
    <row r="21" spans="1:6" ht="16.5" thickBot="1" x14ac:dyDescent="0.3">
      <c r="A21" s="16" t="s">
        <v>12</v>
      </c>
      <c r="B21" s="17">
        <f>SUM(B8)</f>
        <v>46112</v>
      </c>
      <c r="C21" s="5"/>
      <c r="D21" s="18">
        <f>+D13-D19</f>
        <v>17121.32</v>
      </c>
      <c r="E21" s="3"/>
      <c r="F21" s="3"/>
    </row>
    <row r="22" spans="1:6" ht="16.5" thickTop="1" x14ac:dyDescent="0.25">
      <c r="A22" s="7"/>
      <c r="B22" s="7"/>
      <c r="C22" s="5"/>
      <c r="D22" s="5"/>
      <c r="E22" s="3"/>
      <c r="F22" s="3"/>
    </row>
    <row r="23" spans="1:6" x14ac:dyDescent="0.25">
      <c r="A23" s="7"/>
      <c r="B23" s="7"/>
      <c r="C23" s="5"/>
      <c r="D23" s="19"/>
      <c r="E23" s="3"/>
      <c r="F23" s="3"/>
    </row>
    <row r="24" spans="1:6" x14ac:dyDescent="0.25">
      <c r="A24" s="6" t="s">
        <v>13</v>
      </c>
      <c r="B24" s="7"/>
      <c r="C24" s="5"/>
      <c r="D24" s="19"/>
      <c r="E24" s="3"/>
      <c r="F24" s="3"/>
    </row>
    <row r="25" spans="1:6" x14ac:dyDescent="0.25">
      <c r="A25" s="7"/>
      <c r="B25" s="7"/>
      <c r="C25" s="5"/>
      <c r="D25" s="19"/>
      <c r="E25" s="3"/>
      <c r="F25" s="3"/>
    </row>
    <row r="26" spans="1:6" x14ac:dyDescent="0.25">
      <c r="A26" s="7" t="s">
        <v>14</v>
      </c>
      <c r="B26" s="7"/>
      <c r="C26" s="5"/>
      <c r="D26" s="20">
        <v>1322.06</v>
      </c>
      <c r="E26" s="3"/>
      <c r="F26" s="3"/>
    </row>
    <row r="27" spans="1:6" x14ac:dyDescent="0.25">
      <c r="A27" s="7" t="s">
        <v>15</v>
      </c>
      <c r="B27" s="7"/>
      <c r="C27" s="5"/>
      <c r="D27" s="20">
        <v>7645.29</v>
      </c>
      <c r="E27" s="3"/>
      <c r="F27" s="3"/>
    </row>
    <row r="28" spans="1:6" x14ac:dyDescent="0.25">
      <c r="A28" s="7" t="s">
        <v>16</v>
      </c>
      <c r="B28" s="7"/>
      <c r="C28" s="5"/>
      <c r="D28" s="20">
        <v>3491.16</v>
      </c>
      <c r="E28" s="3"/>
      <c r="F28" s="3"/>
    </row>
    <row r="29" spans="1:6" x14ac:dyDescent="0.25">
      <c r="A29" s="6" t="s">
        <v>17</v>
      </c>
      <c r="B29" s="6"/>
      <c r="C29" s="19"/>
      <c r="D29" s="21">
        <f>SUM(D26:D28)</f>
        <v>12458.51</v>
      </c>
      <c r="E29" s="3"/>
      <c r="F29" s="3"/>
    </row>
    <row r="30" spans="1:6" x14ac:dyDescent="0.25">
      <c r="A30" s="7" t="s">
        <v>18</v>
      </c>
      <c r="B30" s="7"/>
      <c r="C30" s="5"/>
      <c r="D30" s="5">
        <f>SUM('[1]Bank Account'!F121)</f>
        <v>23843.839999999997</v>
      </c>
      <c r="E30" s="3"/>
      <c r="F30" s="3"/>
    </row>
    <row r="31" spans="1:6" x14ac:dyDescent="0.25">
      <c r="A31" s="7" t="s">
        <v>19</v>
      </c>
      <c r="B31" s="7"/>
      <c r="C31" s="5"/>
      <c r="D31" s="5">
        <f>SUM([1]Reserves!F17)</f>
        <v>2992.62</v>
      </c>
      <c r="E31" s="3"/>
      <c r="F31" s="3"/>
    </row>
    <row r="32" spans="1:6" x14ac:dyDescent="0.25">
      <c r="A32" s="7" t="s">
        <v>20</v>
      </c>
      <c r="B32" s="7"/>
      <c r="C32" s="5"/>
      <c r="D32" s="5">
        <f>SUM('[1]Bird Hide'!F12)</f>
        <v>584.95000000000005</v>
      </c>
      <c r="E32" s="3"/>
      <c r="F32" s="3"/>
    </row>
    <row r="33" spans="1:9" x14ac:dyDescent="0.25">
      <c r="A33" s="7" t="s">
        <v>21</v>
      </c>
      <c r="B33" s="7"/>
      <c r="C33" s="5"/>
      <c r="D33" s="5">
        <f>SUM('[1]Bank Account'!G121)</f>
        <v>21948.600000000009</v>
      </c>
      <c r="E33" s="3"/>
      <c r="F33" s="3"/>
    </row>
    <row r="34" spans="1:9" x14ac:dyDescent="0.25">
      <c r="A34" s="7" t="s">
        <v>22</v>
      </c>
      <c r="B34" s="7"/>
      <c r="C34" s="5"/>
      <c r="D34" s="5">
        <f>SUM([1]Reserves!G17)</f>
        <v>755</v>
      </c>
      <c r="E34" s="3"/>
      <c r="F34" s="3"/>
    </row>
    <row r="35" spans="1:9" x14ac:dyDescent="0.25">
      <c r="A35" s="7" t="s">
        <v>23</v>
      </c>
      <c r="B35" s="7"/>
      <c r="C35" s="5"/>
      <c r="D35" s="5">
        <f>SUM('[1]Bird Hide'!G12)</f>
        <v>55</v>
      </c>
      <c r="E35" s="3"/>
      <c r="F35" s="3"/>
    </row>
    <row r="36" spans="1:9" x14ac:dyDescent="0.25">
      <c r="A36" s="7"/>
      <c r="B36" s="7"/>
      <c r="C36" s="5"/>
      <c r="D36" s="19"/>
      <c r="E36" s="3"/>
      <c r="F36" s="3"/>
    </row>
    <row r="37" spans="1:9" s="23" customFormat="1" ht="16.5" thickBot="1" x14ac:dyDescent="0.3">
      <c r="A37" s="16" t="s">
        <v>24</v>
      </c>
      <c r="B37" s="22">
        <f>SUM(B8)</f>
        <v>46112</v>
      </c>
      <c r="C37" s="5"/>
      <c r="D37" s="18">
        <f>+D29+D30+D31+D32-D33-D34-D35</f>
        <v>17121.319999999989</v>
      </c>
      <c r="E37" s="7"/>
      <c r="F37" s="3"/>
      <c r="G37" s="2"/>
      <c r="H37" s="2"/>
      <c r="I37" s="2"/>
    </row>
    <row r="38" spans="1:9" ht="16.5" thickTop="1" x14ac:dyDescent="0.25">
      <c r="A38" s="3"/>
      <c r="B38" s="3"/>
      <c r="C38" s="4"/>
      <c r="D38" s="5"/>
      <c r="E38" s="3"/>
      <c r="F38" s="3"/>
    </row>
    <row r="39" spans="1:9" x14ac:dyDescent="0.25">
      <c r="A39" s="7"/>
      <c r="B39" s="7"/>
      <c r="C39" s="4"/>
      <c r="D39" s="5"/>
      <c r="E39" s="3"/>
      <c r="F39" s="3"/>
    </row>
    <row r="40" spans="1:9" x14ac:dyDescent="0.25">
      <c r="A40" s="7"/>
      <c r="B40" s="7"/>
      <c r="C40" s="4"/>
      <c r="D40" s="5">
        <f>D37-D21</f>
        <v>0</v>
      </c>
      <c r="E40" s="3"/>
      <c r="F40" s="3"/>
    </row>
    <row r="41" spans="1:9" x14ac:dyDescent="0.25">
      <c r="A41" s="23"/>
      <c r="B41" s="23"/>
    </row>
    <row r="44" spans="1:9" x14ac:dyDescent="0.25">
      <c r="A44" s="26"/>
      <c r="B44" s="26"/>
    </row>
  </sheetData>
  <mergeCells count="4">
    <mergeCell ref="A1:F1"/>
    <mergeCell ref="A2:F2"/>
    <mergeCell ref="F9:F10"/>
    <mergeCell ref="F14:F15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</vt:lpstr>
      <vt:lpstr>'Bank Recon'!Print_Area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</dc:creator>
  <cp:lastModifiedBy>Charlotte Rust</cp:lastModifiedBy>
  <dcterms:created xsi:type="dcterms:W3CDTF">2026-04-16T13:04:34Z</dcterms:created>
  <dcterms:modified xsi:type="dcterms:W3CDTF">2026-04-16T13:04:56Z</dcterms:modified>
</cp:coreProperties>
</file>