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e741b3b8ae76743/Documents/Finance and Accounts/Audits/2022-23/"/>
    </mc:Choice>
  </mc:AlternateContent>
  <xr:revisionPtr revIDLastSave="28" documentId="8_{A71CA346-18A4-4F80-BBE8-2D3CC3081B8F}" xr6:coauthVersionLast="47" xr6:coauthVersionMax="47" xr10:uidLastSave="{C7515F84-04A1-4360-955A-40E6CE03A27E}"/>
  <bookViews>
    <workbookView xWindow="-23148" yWindow="-180" windowWidth="23256" windowHeight="12456" xr2:uid="{E6E6BCC5-B486-4B0F-83EA-EF424CF03E40}"/>
  </bookViews>
  <sheets>
    <sheet name="Variances" sheetId="1" r:id="rId1"/>
  </sheets>
  <externalReferences>
    <externalReference r:id="rId2"/>
  </externalReferences>
  <definedNames>
    <definedName name="_xlnm.Print_Area" localSheetId="0">Variances!$A$1:$F$12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B6" i="1"/>
  <c r="E6" i="1" s="1"/>
  <c r="C6" i="1"/>
  <c r="B7" i="1"/>
  <c r="C7" i="1"/>
  <c r="E7" i="1" s="1"/>
  <c r="D7" i="1"/>
  <c r="B8" i="1"/>
  <c r="C8" i="1"/>
  <c r="D8" i="1" s="1"/>
  <c r="B9" i="1"/>
  <c r="C9" i="1"/>
  <c r="B10" i="1"/>
  <c r="D10" i="1" s="1"/>
  <c r="C10" i="1"/>
  <c r="E10" i="1"/>
  <c r="B11" i="1"/>
  <c r="C11" i="1"/>
  <c r="B12" i="1"/>
  <c r="C12" i="1"/>
  <c r="E9" i="1" l="1"/>
  <c r="D5" i="1"/>
  <c r="D12" i="1"/>
  <c r="D11" i="1"/>
  <c r="E5" i="1"/>
  <c r="D6" i="1"/>
  <c r="E11" i="1"/>
  <c r="D9" i="1"/>
</calcChain>
</file>

<file path=xl/sharedStrings.xml><?xml version="1.0" encoding="utf-8"?>
<sst xmlns="http://schemas.openxmlformats.org/spreadsheetml/2006/main" count="21" uniqueCount="20">
  <si>
    <t>-</t>
  </si>
  <si>
    <r>
      <rPr>
        <b/>
        <sz val="10"/>
        <rFont val="Arial"/>
        <family val="2"/>
      </rPr>
      <t>Box 10</t>
    </r>
    <r>
      <rPr>
        <sz val="10"/>
        <rFont val="Arial"/>
        <family val="2"/>
      </rPr>
      <t xml:space="preserve"> Total Borrowing</t>
    </r>
  </si>
  <si>
    <r>
      <rPr>
        <b/>
        <sz val="10"/>
        <rFont val="Arial"/>
        <family val="2"/>
      </rPr>
      <t xml:space="preserve">Box 9 </t>
    </r>
    <r>
      <rPr>
        <sz val="10"/>
        <rFont val="Arial"/>
        <family val="2"/>
      </rPr>
      <t>Fixed assets &amp; long term assets</t>
    </r>
  </si>
  <si>
    <r>
      <rPr>
        <b/>
        <sz val="10"/>
        <rFont val="Arial"/>
        <family val="2"/>
      </rPr>
      <t xml:space="preserve">Box 7 </t>
    </r>
    <r>
      <rPr>
        <sz val="10"/>
        <rFont val="Arial"/>
        <family val="2"/>
      </rPr>
      <t>Balances carried forward</t>
    </r>
  </si>
  <si>
    <r>
      <rPr>
        <b/>
        <sz val="10"/>
        <rFont val="Arial"/>
        <family val="2"/>
      </rPr>
      <t xml:space="preserve">Box 6 </t>
    </r>
    <r>
      <rPr>
        <sz val="10"/>
        <rFont val="Arial"/>
        <family val="2"/>
      </rPr>
      <t>Other payments</t>
    </r>
  </si>
  <si>
    <r>
      <rPr>
        <b/>
        <sz val="10"/>
        <rFont val="Arial"/>
        <family val="2"/>
      </rPr>
      <t xml:space="preserve">Box 5 </t>
    </r>
    <r>
      <rPr>
        <sz val="10"/>
        <rFont val="Arial"/>
        <family val="2"/>
      </rPr>
      <t>Loan interest/ capital</t>
    </r>
  </si>
  <si>
    <r>
      <rPr>
        <b/>
        <sz val="10"/>
        <rFont val="Arial"/>
        <family val="2"/>
      </rPr>
      <t xml:space="preserve">Box 4 </t>
    </r>
    <r>
      <rPr>
        <sz val="10"/>
        <rFont val="Arial"/>
        <family val="2"/>
      </rPr>
      <t>Staff costs</t>
    </r>
  </si>
  <si>
    <r>
      <rPr>
        <b/>
        <sz val="10"/>
        <rFont val="Arial"/>
        <family val="2"/>
      </rPr>
      <t xml:space="preserve">Box 3 </t>
    </r>
    <r>
      <rPr>
        <sz val="10"/>
        <rFont val="Arial"/>
        <family val="2"/>
      </rPr>
      <t>Other Income</t>
    </r>
  </si>
  <si>
    <r>
      <rPr>
        <b/>
        <sz val="10"/>
        <rFont val="Arial"/>
        <family val="2"/>
      </rPr>
      <t xml:space="preserve">Box 2 </t>
    </r>
    <r>
      <rPr>
        <sz val="10"/>
        <rFont val="Arial"/>
        <family val="2"/>
      </rPr>
      <t>Precept</t>
    </r>
  </si>
  <si>
    <t>Explanation</t>
  </si>
  <si>
    <t>Variance %</t>
  </si>
  <si>
    <t>Variance (+/-)</t>
  </si>
  <si>
    <t>2022/23</t>
  </si>
  <si>
    <t>2021/22</t>
  </si>
  <si>
    <t>Section 1</t>
  </si>
  <si>
    <t>Explanation of Variances</t>
  </si>
  <si>
    <t>Paid Clerk from September 2022 which back dated pay rise in October 2022.</t>
  </si>
  <si>
    <t>£4,151.38 - Parish Asset Repairs total (2021-22 total was £5,959.08) difference of £1,807.70
£149.24 - Memorial Bench Costs (2021-22 total was £1,598.10). Difference of £1,448.86)
£0.00 Lease set up costs (2021-22 total was £1,507.20). Difference £1,507.20.</t>
  </si>
  <si>
    <t>£313.29 - Salvation Army (2021-22 total was £149.76). Difference £163.53
£3,285.00 - Insurance Claim for bus shelter</t>
  </si>
  <si>
    <t>CIL money from Hellington and RSM being used for benches.
Clerk salary
Assest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</si>
</sst>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9" fontId="1" fillId="0" borderId="0" xfId="2" applyFont="1"/>
    <xf numFmtId="164" fontId="1" fillId="0" borderId="0" xfId="1" applyNumberFormat="1" applyFont="1"/>
    <xf numFmtId="0" fontId="3" fillId="0" borderId="1" xfId="0" applyFont="1" applyBorder="1" applyAlignment="1">
      <alignment wrapText="1"/>
    </xf>
    <xf numFmtId="9" fontId="1" fillId="0" borderId="1" xfId="2" applyFont="1" applyBorder="1"/>
    <xf numFmtId="165" fontId="0" fillId="0" borderId="1" xfId="0" applyNumberFormat="1" applyBorder="1"/>
    <xf numFmtId="164" fontId="1" fillId="0" borderId="1" xfId="1" applyNumberFormat="1" applyFont="1" applyBorder="1"/>
    <xf numFmtId="164" fontId="3" fillId="0" borderId="1" xfId="1" applyNumberFormat="1" applyFont="1" applyBorder="1"/>
    <xf numFmtId="9" fontId="1" fillId="0" borderId="1" xfId="2" applyFont="1" applyBorder="1" applyAlignment="1">
      <alignment horizontal="right"/>
    </xf>
    <xf numFmtId="0" fontId="0" fillId="0" borderId="1" xfId="0" applyBorder="1"/>
    <xf numFmtId="0" fontId="4" fillId="0" borderId="0" xfId="0" applyFont="1"/>
    <xf numFmtId="0" fontId="4" fillId="0" borderId="1" xfId="0" applyFont="1" applyBorder="1"/>
    <xf numFmtId="9" fontId="4" fillId="0" borderId="1" xfId="2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1" applyNumberFormat="1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e741b3b8ae76743/Desktop/AGAR/RSMwH%20PC%20Cash%20Book%202022-23.xlsx" TargetMode="External"/><Relationship Id="rId1" Type="http://schemas.openxmlformats.org/officeDocument/2006/relationships/externalLinkPath" Target="RSMwH%20PC%20Cash%20Book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 Running"/>
      <sheetName val="Receipts"/>
      <sheetName val="Payments"/>
      <sheetName val="Bank Recon"/>
      <sheetName val="Year to Date"/>
      <sheetName val="Annual Return"/>
    </sheetNames>
    <sheetDataSet>
      <sheetData sheetId="0"/>
      <sheetData sheetId="1"/>
      <sheetData sheetId="2"/>
      <sheetData sheetId="3"/>
      <sheetData sheetId="4"/>
      <sheetData sheetId="5">
        <row r="6">
          <cell r="C6">
            <v>12513</v>
          </cell>
          <cell r="D6">
            <v>13100</v>
          </cell>
        </row>
        <row r="7">
          <cell r="C7">
            <v>5564</v>
          </cell>
          <cell r="D7">
            <v>8110</v>
          </cell>
        </row>
        <row r="8">
          <cell r="C8">
            <v>2513</v>
          </cell>
          <cell r="D8">
            <v>3084</v>
          </cell>
        </row>
        <row r="9">
          <cell r="C9">
            <v>0</v>
          </cell>
          <cell r="D9">
            <v>0</v>
          </cell>
        </row>
        <row r="10">
          <cell r="C10">
            <v>25948</v>
          </cell>
          <cell r="D10">
            <v>21526</v>
          </cell>
        </row>
        <row r="11">
          <cell r="C11">
            <v>18394</v>
          </cell>
          <cell r="D11">
            <v>14994</v>
          </cell>
        </row>
        <row r="13">
          <cell r="C13">
            <v>59889</v>
          </cell>
          <cell r="D13">
            <v>60377</v>
          </cell>
        </row>
        <row r="14">
          <cell r="C14">
            <v>0</v>
          </cell>
          <cell r="D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AA7F-A698-403F-B85D-9C6873DC1DE7}">
  <dimension ref="A1:F12"/>
  <sheetViews>
    <sheetView tabSelected="1" topLeftCell="A3" workbookViewId="0">
      <selection activeCell="A11" sqref="A11:XFD11"/>
    </sheetView>
  </sheetViews>
  <sheetFormatPr defaultRowHeight="15" x14ac:dyDescent="0.25"/>
  <cols>
    <col min="2" max="3" width="11.28515625" style="2" bestFit="1" customWidth="1"/>
    <col min="4" max="4" width="9.7109375" bestFit="1" customWidth="1"/>
    <col min="5" max="5" width="8.85546875" style="1" customWidth="1"/>
    <col min="6" max="6" width="81.7109375" customWidth="1"/>
  </cols>
  <sheetData>
    <row r="1" spans="1:6" ht="18" x14ac:dyDescent="0.25">
      <c r="A1" s="17" t="s">
        <v>15</v>
      </c>
      <c r="B1" s="17"/>
      <c r="C1" s="17"/>
      <c r="D1" s="17"/>
      <c r="E1" s="17"/>
      <c r="F1" s="17"/>
    </row>
    <row r="3" spans="1:6" s="10" customFormat="1" ht="25.5" x14ac:dyDescent="0.2">
      <c r="A3" s="11" t="s">
        <v>14</v>
      </c>
      <c r="B3" s="14" t="s">
        <v>13</v>
      </c>
      <c r="C3" s="14" t="s">
        <v>12</v>
      </c>
      <c r="D3" s="13" t="s">
        <v>11</v>
      </c>
      <c r="E3" s="12" t="s">
        <v>10</v>
      </c>
      <c r="F3" s="11" t="s">
        <v>9</v>
      </c>
    </row>
    <row r="4" spans="1:6" x14ac:dyDescent="0.25">
      <c r="A4" s="9"/>
      <c r="B4" s="6"/>
      <c r="C4" s="6"/>
      <c r="D4" s="9"/>
      <c r="E4" s="4"/>
      <c r="F4" s="9"/>
    </row>
    <row r="5" spans="1:6" ht="26.25" x14ac:dyDescent="0.25">
      <c r="A5" s="3" t="s">
        <v>8</v>
      </c>
      <c r="B5" s="6">
        <f>'[1]Annual Return'!C6</f>
        <v>12513</v>
      </c>
      <c r="C5" s="6">
        <f>'[1]Annual Return'!D6</f>
        <v>13100</v>
      </c>
      <c r="D5" s="5">
        <f t="shared" ref="D5:D12" si="0">+C5-B5</f>
        <v>587</v>
      </c>
      <c r="E5" s="4">
        <f>(+C5/B5)-1</f>
        <v>4.6911212339167285E-2</v>
      </c>
      <c r="F5" s="16"/>
    </row>
    <row r="6" spans="1:6" ht="31.5" customHeight="1" x14ac:dyDescent="0.25">
      <c r="A6" s="3" t="s">
        <v>7</v>
      </c>
      <c r="B6" s="6">
        <f>'[1]Annual Return'!C7</f>
        <v>5564</v>
      </c>
      <c r="C6" s="6">
        <f>'[1]Annual Return'!D7</f>
        <v>8110</v>
      </c>
      <c r="D6" s="5">
        <f t="shared" si="0"/>
        <v>2546</v>
      </c>
      <c r="E6" s="4">
        <f>(+C6/B6)-1</f>
        <v>0.45758447160316318</v>
      </c>
      <c r="F6" s="16" t="s">
        <v>18</v>
      </c>
    </row>
    <row r="7" spans="1:6" ht="39" x14ac:dyDescent="0.25">
      <c r="A7" s="3" t="s">
        <v>6</v>
      </c>
      <c r="B7" s="6">
        <f>'[1]Annual Return'!C8</f>
        <v>2513</v>
      </c>
      <c r="C7" s="6">
        <f>'[1]Annual Return'!D8</f>
        <v>3084</v>
      </c>
      <c r="D7" s="5">
        <f t="shared" si="0"/>
        <v>571</v>
      </c>
      <c r="E7" s="4">
        <f>(+C7/B7)-1</f>
        <v>0.22721846398726631</v>
      </c>
      <c r="F7" s="15" t="s">
        <v>16</v>
      </c>
    </row>
    <row r="8" spans="1:6" ht="51.75" x14ac:dyDescent="0.25">
      <c r="A8" s="3" t="s">
        <v>5</v>
      </c>
      <c r="B8" s="6">
        <f>'[1]Annual Return'!C9</f>
        <v>0</v>
      </c>
      <c r="C8" s="6">
        <f>'[1]Annual Return'!D9</f>
        <v>0</v>
      </c>
      <c r="D8" s="5">
        <f t="shared" si="0"/>
        <v>0</v>
      </c>
      <c r="E8" s="8" t="s">
        <v>0</v>
      </c>
      <c r="F8" s="16"/>
    </row>
    <row r="9" spans="1:6" ht="45" customHeight="1" x14ac:dyDescent="0.25">
      <c r="A9" s="3" t="s">
        <v>4</v>
      </c>
      <c r="B9" s="6">
        <f>'[1]Annual Return'!C10</f>
        <v>25948</v>
      </c>
      <c r="C9" s="7">
        <f>'[1]Annual Return'!D10</f>
        <v>21526</v>
      </c>
      <c r="D9" s="5">
        <f t="shared" si="0"/>
        <v>-4422</v>
      </c>
      <c r="E9" s="4">
        <f>(+C9/B9)-1</f>
        <v>-0.17041775859411135</v>
      </c>
      <c r="F9" s="16" t="s">
        <v>17</v>
      </c>
    </row>
    <row r="10" spans="1:6" ht="48" customHeight="1" x14ac:dyDescent="0.25">
      <c r="A10" s="3" t="s">
        <v>3</v>
      </c>
      <c r="B10" s="6">
        <f>'[1]Annual Return'!C11</f>
        <v>18394</v>
      </c>
      <c r="C10" s="6">
        <f>'[1]Annual Return'!D11</f>
        <v>14994</v>
      </c>
      <c r="D10" s="5">
        <f t="shared" si="0"/>
        <v>-3400</v>
      </c>
      <c r="E10" s="4">
        <f>(+C10/B10)-1</f>
        <v>-0.18484288354898337</v>
      </c>
      <c r="F10" s="16" t="s">
        <v>19</v>
      </c>
    </row>
    <row r="11" spans="1:6" ht="64.5" x14ac:dyDescent="0.25">
      <c r="A11" s="3" t="s">
        <v>2</v>
      </c>
      <c r="B11" s="6">
        <f>'[1]Annual Return'!C13</f>
        <v>59889</v>
      </c>
      <c r="C11" s="6">
        <f>'[1]Annual Return'!D13</f>
        <v>60377</v>
      </c>
      <c r="D11" s="5">
        <f t="shared" si="0"/>
        <v>488</v>
      </c>
      <c r="E11" s="4">
        <f>(+C11/B11)-1</f>
        <v>8.1484078879259236E-3</v>
      </c>
      <c r="F11" s="16"/>
    </row>
    <row r="12" spans="1:6" ht="39" x14ac:dyDescent="0.25">
      <c r="A12" s="3" t="s">
        <v>1</v>
      </c>
      <c r="B12" s="6">
        <f>'[1]Annual Return'!C14</f>
        <v>0</v>
      </c>
      <c r="C12" s="6">
        <f>'[1]Annual Return'!D14</f>
        <v>0</v>
      </c>
      <c r="D12" s="5">
        <f t="shared" si="0"/>
        <v>0</v>
      </c>
      <c r="E12" s="4" t="s">
        <v>0</v>
      </c>
      <c r="F12" s="16"/>
    </row>
  </sheetData>
  <mergeCells count="1">
    <mergeCell ref="A1:F1"/>
  </mergeCells>
  <pageMargins left="0.7" right="0.7" top="0.75" bottom="0.7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Green</dc:creator>
  <cp:lastModifiedBy>Responsible Finance Officer</cp:lastModifiedBy>
  <dcterms:created xsi:type="dcterms:W3CDTF">2023-04-26T10:23:35Z</dcterms:created>
  <dcterms:modified xsi:type="dcterms:W3CDTF">2023-06-07T09:07:51Z</dcterms:modified>
</cp:coreProperties>
</file>