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741b3b8ae76743/Desktop/"/>
    </mc:Choice>
  </mc:AlternateContent>
  <xr:revisionPtr revIDLastSave="0" documentId="8_{2ABB99AC-B097-4876-9846-4A16571F8574}" xr6:coauthVersionLast="47" xr6:coauthVersionMax="47" xr10:uidLastSave="{00000000-0000-0000-0000-000000000000}"/>
  <bookViews>
    <workbookView xWindow="-120" yWindow="-120" windowWidth="19440" windowHeight="14880" xr2:uid="{27BE9153-B2A1-40D0-BEF4-6DF1CED8AE11}"/>
  </bookViews>
  <sheets>
    <sheet name="Budget 2025-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C4" i="1" s="1"/>
  <c r="I10" i="1"/>
  <c r="D10" i="1"/>
  <c r="C10" i="1"/>
  <c r="I9" i="1"/>
  <c r="H9" i="1"/>
  <c r="D9" i="1"/>
  <c r="C9" i="1"/>
  <c r="I8" i="1"/>
  <c r="H8" i="1"/>
  <c r="D8" i="1"/>
  <c r="C8" i="1"/>
  <c r="I7" i="1"/>
  <c r="H7" i="1"/>
  <c r="D7" i="1"/>
  <c r="C7" i="1"/>
  <c r="I6" i="1"/>
  <c r="H6" i="1"/>
  <c r="D6" i="1"/>
  <c r="C6" i="1"/>
  <c r="I5" i="1"/>
  <c r="H5" i="1"/>
  <c r="D5" i="1"/>
  <c r="C5" i="1"/>
  <c r="I4" i="1"/>
  <c r="H4" i="1"/>
  <c r="G4" i="1"/>
  <c r="B4" i="1"/>
  <c r="D4" i="1" l="1"/>
  <c r="D11" i="1"/>
</calcChain>
</file>

<file path=xl/sharedStrings.xml><?xml version="1.0" encoding="utf-8"?>
<sst xmlns="http://schemas.openxmlformats.org/spreadsheetml/2006/main" count="37" uniqueCount="34">
  <si>
    <t>ROCKLAND ST MARY WITH HELLINGTON PARISH COUNCIL BUDGET 2025/2026</t>
  </si>
  <si>
    <t>BUDGET
2025/26</t>
  </si>
  <si>
    <t>BUDGET 
2024/25</t>
  </si>
  <si>
    <t>DIFFERENCE</t>
  </si>
  <si>
    <t>TOTAL PAYMENTS</t>
  </si>
  <si>
    <t>TOTAL RECEIPTS</t>
  </si>
  <si>
    <t>Clerk Salary</t>
  </si>
  <si>
    <t>Precept</t>
  </si>
  <si>
    <t>Clerk Household Expense</t>
  </si>
  <si>
    <t>RWA Lease</t>
  </si>
  <si>
    <t>Clerk Travelling Expense</t>
  </si>
  <si>
    <t>Paper recycling</t>
  </si>
  <si>
    <t>Stationery</t>
  </si>
  <si>
    <t>Salvation Army</t>
  </si>
  <si>
    <t xml:space="preserve">Village Caretaker </t>
  </si>
  <si>
    <t>PCC Grass Cutting</t>
  </si>
  <si>
    <t>Village Caretaker expenses</t>
  </si>
  <si>
    <t>Substation Lease</t>
  </si>
  <si>
    <t>Internal Audit</t>
  </si>
  <si>
    <t>External Audit</t>
  </si>
  <si>
    <t>Training</t>
  </si>
  <si>
    <t>Subscriptions</t>
  </si>
  <si>
    <t>IT</t>
  </si>
  <si>
    <t>Hall Hire</t>
  </si>
  <si>
    <t>Car Park Lease</t>
  </si>
  <si>
    <t>Insurance</t>
  </si>
  <si>
    <t>GL Safety Inspection</t>
  </si>
  <si>
    <t>Equipment and Maintenance</t>
  </si>
  <si>
    <t>Community Grants</t>
  </si>
  <si>
    <t>Cllrs Travelling Expenses</t>
  </si>
  <si>
    <t>Dog bins</t>
  </si>
  <si>
    <t>Defibrillator</t>
  </si>
  <si>
    <t>Contingency</t>
  </si>
  <si>
    <t>NI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</si>
</sst>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_ ;[Red]\-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wrapText="1"/>
    </xf>
    <xf numFmtId="44" fontId="5" fillId="0" borderId="1" xfId="1" applyNumberFormat="1" applyFont="1" applyBorder="1"/>
    <xf numFmtId="44" fontId="5" fillId="0" borderId="1" xfId="1" applyNumberFormat="1" applyFont="1" applyBorder="1" applyAlignment="1">
      <alignment horizontal="right"/>
    </xf>
    <xf numFmtId="9" fontId="4" fillId="0" borderId="1" xfId="2" applyFont="1" applyFill="1" applyBorder="1" applyAlignment="1">
      <alignment horizontal="center" vertical="center"/>
    </xf>
    <xf numFmtId="44" fontId="5" fillId="0" borderId="1" xfId="3" applyNumberFormat="1" applyFont="1" applyBorder="1"/>
    <xf numFmtId="9" fontId="4" fillId="0" borderId="1" xfId="2" quotePrefix="1" applyFont="1" applyFill="1" applyBorder="1" applyAlignment="1">
      <alignment horizontal="center" vertical="center" wrapText="1"/>
    </xf>
    <xf numFmtId="44" fontId="5" fillId="0" borderId="1" xfId="1" applyNumberFormat="1" applyFont="1" applyBorder="1" applyAlignment="1">
      <alignment vertical="center"/>
    </xf>
    <xf numFmtId="44" fontId="5" fillId="0" borderId="1" xfId="1" applyNumberFormat="1" applyFont="1" applyFill="1" applyBorder="1"/>
    <xf numFmtId="0" fontId="4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64" fontId="4" fillId="2" borderId="1" xfId="3" quotePrefix="1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/>
    </xf>
    <xf numFmtId="44" fontId="4" fillId="3" borderId="1" xfId="1" applyNumberFormat="1" applyFont="1" applyFill="1" applyBorder="1"/>
    <xf numFmtId="9" fontId="4" fillId="3" borderId="1" xfId="2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left"/>
    </xf>
    <xf numFmtId="44" fontId="3" fillId="4" borderId="1" xfId="1" applyNumberFormat="1" applyFont="1" applyFill="1" applyBorder="1" applyAlignment="1">
      <alignment horizontal="left"/>
    </xf>
    <xf numFmtId="9" fontId="4" fillId="4" borderId="1" xfId="2" quotePrefix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Proposed Budget 2011-12" xfId="3" xr:uid="{6C930146-1A72-4DB2-A0CA-97C03DEB4B1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e741b3b8ae76743/Parish%20Council/December%20meeting%20documents/10.1%20Budget%202025-26.xlsx" TargetMode="External"/><Relationship Id="rId1" Type="http://schemas.openxmlformats.org/officeDocument/2006/relationships/externalLinkPath" Target="/8e741b3b8ae76743/Parish%20Council/December%20meeting%20documents/10.1%20Budget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Running"/>
      <sheetName val="Ear Marked Funds"/>
      <sheetName val="Bank Account"/>
      <sheetName val="Grants"/>
      <sheetName val="Reserves"/>
      <sheetName val="Bird Hide"/>
      <sheetName val="Bank Recon"/>
      <sheetName val="Year to Date"/>
      <sheetName val="Variances"/>
      <sheetName val="Annual Return"/>
      <sheetName val="Budget 2025-26"/>
    </sheetNames>
    <sheetDataSet>
      <sheetData sheetId="0">
        <row r="6">
          <cell r="E6">
            <v>16000</v>
          </cell>
        </row>
        <row r="7">
          <cell r="E7">
            <v>1200</v>
          </cell>
        </row>
        <row r="8">
          <cell r="E8">
            <v>150</v>
          </cell>
        </row>
        <row r="9">
          <cell r="E9">
            <v>265</v>
          </cell>
        </row>
        <row r="10">
          <cell r="E10">
            <v>125</v>
          </cell>
        </row>
        <row r="21">
          <cell r="E21">
            <v>5399</v>
          </cell>
        </row>
        <row r="22">
          <cell r="E22">
            <v>312</v>
          </cell>
        </row>
        <row r="23">
          <cell r="E23">
            <v>100</v>
          </cell>
        </row>
        <row r="24">
          <cell r="E24">
            <v>100</v>
          </cell>
        </row>
        <row r="25">
          <cell r="E25">
            <v>4600</v>
          </cell>
        </row>
        <row r="26">
          <cell r="E26">
            <v>30</v>
          </cell>
        </row>
        <row r="27">
          <cell r="E27">
            <v>75</v>
          </cell>
        </row>
        <row r="28">
          <cell r="E28">
            <v>210</v>
          </cell>
        </row>
        <row r="29">
          <cell r="E29">
            <v>400</v>
          </cell>
        </row>
        <row r="31">
          <cell r="E31">
            <v>700</v>
          </cell>
        </row>
        <row r="32">
          <cell r="E32">
            <v>210</v>
          </cell>
        </row>
        <row r="33">
          <cell r="E33">
            <v>140</v>
          </cell>
        </row>
        <row r="34">
          <cell r="E34">
            <v>1100</v>
          </cell>
        </row>
        <row r="35">
          <cell r="E35">
            <v>700</v>
          </cell>
        </row>
        <row r="36">
          <cell r="E36">
            <v>120</v>
          </cell>
        </row>
        <row r="37">
          <cell r="E37">
            <v>750</v>
          </cell>
        </row>
        <row r="38">
          <cell r="E38">
            <v>200</v>
          </cell>
        </row>
        <row r="39">
          <cell r="E39">
            <v>50</v>
          </cell>
        </row>
        <row r="40">
          <cell r="E40">
            <v>1200</v>
          </cell>
        </row>
        <row r="41">
          <cell r="E41">
            <v>140</v>
          </cell>
        </row>
        <row r="42">
          <cell r="E42">
            <v>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7E65-505A-4B53-A51B-DC86E782C043}">
  <dimension ref="A1:I26"/>
  <sheetViews>
    <sheetView tabSelected="1" zoomScale="90" zoomScaleNormal="90" workbookViewId="0">
      <pane ySplit="3" topLeftCell="A4" activePane="bottomLeft" state="frozen"/>
      <selection pane="bottomLeft" activeCell="F16" sqref="F16"/>
    </sheetView>
  </sheetViews>
  <sheetFormatPr defaultRowHeight="15" x14ac:dyDescent="0.25"/>
  <cols>
    <col min="1" max="1" width="29.42578125" customWidth="1"/>
    <col min="2" max="2" width="12.5703125" customWidth="1"/>
    <col min="3" max="3" width="12.7109375" customWidth="1"/>
    <col min="4" max="4" width="14" customWidth="1"/>
    <col min="5" max="5" width="14.28515625" customWidth="1"/>
    <col min="6" max="6" width="24.42578125" customWidth="1"/>
    <col min="7" max="7" width="13.5703125" customWidth="1"/>
    <col min="8" max="8" width="12.85546875" customWidth="1"/>
    <col min="9" max="9" width="12.5703125" customWidth="1"/>
    <col min="12" max="13" width="9.140625" customWidth="1"/>
  </cols>
  <sheetData>
    <row r="1" spans="1:9" x14ac:dyDescent="0.25">
      <c r="A1" s="1" t="s">
        <v>0</v>
      </c>
    </row>
    <row r="3" spans="1:9" ht="30" x14ac:dyDescent="0.25">
      <c r="A3" s="2"/>
      <c r="B3" s="11" t="s">
        <v>1</v>
      </c>
      <c r="C3" s="12" t="s">
        <v>2</v>
      </c>
      <c r="D3" s="13" t="s">
        <v>3</v>
      </c>
      <c r="F3" s="2"/>
      <c r="G3" s="11" t="s">
        <v>1</v>
      </c>
      <c r="H3" s="12" t="s">
        <v>2</v>
      </c>
      <c r="I3" s="13" t="s">
        <v>3</v>
      </c>
    </row>
    <row r="4" spans="1:9" x14ac:dyDescent="0.25">
      <c r="A4" s="14" t="s">
        <v>4</v>
      </c>
      <c r="B4" s="15">
        <f>SUM(B5:B27)</f>
        <v>17167</v>
      </c>
      <c r="C4" s="15">
        <f>SUM(C5:C29)</f>
        <v>17036</v>
      </c>
      <c r="D4" s="16">
        <f>(B4-C4)/C4</f>
        <v>7.6895984972998356E-3</v>
      </c>
      <c r="F4" s="17" t="s">
        <v>5</v>
      </c>
      <c r="G4" s="18">
        <f>SUM(G5:G14)</f>
        <v>19290</v>
      </c>
      <c r="H4" s="18">
        <f>SUM(H5:H14)</f>
        <v>18090</v>
      </c>
      <c r="I4" s="19">
        <f>(G4-H4)/H4</f>
        <v>6.633499170812604E-2</v>
      </c>
    </row>
    <row r="5" spans="1:9" x14ac:dyDescent="0.25">
      <c r="A5" s="3" t="s">
        <v>6</v>
      </c>
      <c r="B5" s="4">
        <v>5700</v>
      </c>
      <c r="C5" s="5">
        <f>SUM('[1]2024-25 Running'!E21)</f>
        <v>5399</v>
      </c>
      <c r="D5" s="6">
        <f>(B5-C5)/C5</f>
        <v>5.5751065012039268E-2</v>
      </c>
      <c r="F5" s="3" t="s">
        <v>7</v>
      </c>
      <c r="G5" s="7">
        <v>17100</v>
      </c>
      <c r="H5" s="7">
        <f>SUM('[1]2024-25 Running'!E6)</f>
        <v>16000</v>
      </c>
      <c r="I5" s="8">
        <f t="shared" ref="I5:I9" si="0">(G5-H5)/H5</f>
        <v>6.8750000000000006E-2</v>
      </c>
    </row>
    <row r="6" spans="1:9" x14ac:dyDescent="0.25">
      <c r="A6" s="3" t="s">
        <v>8</v>
      </c>
      <c r="B6" s="4">
        <v>312</v>
      </c>
      <c r="C6" s="5">
        <f>SUM('[1]2024-25 Running'!E22)</f>
        <v>312</v>
      </c>
      <c r="D6" s="6">
        <f>(B6-C6)/C6</f>
        <v>0</v>
      </c>
      <c r="F6" s="3" t="s">
        <v>9</v>
      </c>
      <c r="G6" s="7">
        <v>1300</v>
      </c>
      <c r="H6" s="7">
        <f>SUM('[1]2024-25 Running'!E7)</f>
        <v>1200</v>
      </c>
      <c r="I6" s="8">
        <f t="shared" si="0"/>
        <v>8.3333333333333329E-2</v>
      </c>
    </row>
    <row r="7" spans="1:9" x14ac:dyDescent="0.25">
      <c r="A7" s="3" t="s">
        <v>10</v>
      </c>
      <c r="B7" s="4">
        <v>100</v>
      </c>
      <c r="C7" s="5">
        <f>SUM('[1]2024-25 Running'!E23)</f>
        <v>100</v>
      </c>
      <c r="D7" s="6">
        <f>(B7-C7)/C7</f>
        <v>0</v>
      </c>
      <c r="F7" s="3" t="s">
        <v>11</v>
      </c>
      <c r="G7" s="7">
        <v>150</v>
      </c>
      <c r="H7" s="7">
        <f>SUM('[1]2024-25 Running'!E8)</f>
        <v>150</v>
      </c>
      <c r="I7" s="8">
        <f t="shared" si="0"/>
        <v>0</v>
      </c>
    </row>
    <row r="8" spans="1:9" x14ac:dyDescent="0.25">
      <c r="A8" s="3" t="s">
        <v>12</v>
      </c>
      <c r="B8" s="4">
        <v>50</v>
      </c>
      <c r="C8" s="5">
        <f>SUM('[1]2024-25 Running'!E24)</f>
        <v>100</v>
      </c>
      <c r="D8" s="6">
        <f>(B8-C8)/C8</f>
        <v>-0.5</v>
      </c>
      <c r="F8" s="3" t="s">
        <v>13</v>
      </c>
      <c r="G8" s="7">
        <v>265</v>
      </c>
      <c r="H8" s="7">
        <f>SUM('[1]2024-25 Running'!E9)</f>
        <v>265</v>
      </c>
      <c r="I8" s="8">
        <f t="shared" si="0"/>
        <v>0</v>
      </c>
    </row>
    <row r="9" spans="1:9" ht="15.75" customHeight="1" x14ac:dyDescent="0.25">
      <c r="A9" s="3" t="s">
        <v>14</v>
      </c>
      <c r="B9" s="4">
        <v>4600</v>
      </c>
      <c r="C9" s="5">
        <f>SUM('[1]2024-25 Running'!E25)</f>
        <v>4600</v>
      </c>
      <c r="D9" s="6">
        <f>(B9-C9)/C9</f>
        <v>0</v>
      </c>
      <c r="F9" s="3" t="s">
        <v>15</v>
      </c>
      <c r="G9" s="7">
        <v>125</v>
      </c>
      <c r="H9" s="7">
        <f>SUM('[1]2024-25 Running'!E10)</f>
        <v>125</v>
      </c>
      <c r="I9" s="8">
        <f t="shared" si="0"/>
        <v>0</v>
      </c>
    </row>
    <row r="10" spans="1:9" x14ac:dyDescent="0.25">
      <c r="A10" s="3" t="s">
        <v>16</v>
      </c>
      <c r="B10" s="4">
        <v>20</v>
      </c>
      <c r="C10" s="5">
        <f>SUM('[1]2024-25 Running'!E26)</f>
        <v>30</v>
      </c>
      <c r="D10" s="6">
        <f>(B10-C10)/C10</f>
        <v>-0.33333333333333331</v>
      </c>
      <c r="F10" s="3" t="s">
        <v>17</v>
      </c>
      <c r="G10" s="7">
        <v>350</v>
      </c>
      <c r="H10" s="7">
        <v>350</v>
      </c>
      <c r="I10" s="8">
        <f>(G10-H10)/H10</f>
        <v>0</v>
      </c>
    </row>
    <row r="11" spans="1:9" x14ac:dyDescent="0.25">
      <c r="A11" s="3" t="s">
        <v>18</v>
      </c>
      <c r="B11" s="4">
        <v>75</v>
      </c>
      <c r="C11" s="5">
        <f>SUM('[1]2024-25 Running'!E27)</f>
        <v>75</v>
      </c>
      <c r="D11" s="6">
        <f>(B11-C11)/C11</f>
        <v>0</v>
      </c>
    </row>
    <row r="12" spans="1:9" x14ac:dyDescent="0.25">
      <c r="A12" s="3" t="s">
        <v>19</v>
      </c>
      <c r="B12" s="4">
        <v>0</v>
      </c>
      <c r="C12" s="5">
        <f>SUM('[1]2024-25 Running'!E28)</f>
        <v>210</v>
      </c>
      <c r="D12" s="6">
        <f>(B12-C12)/C12</f>
        <v>-1</v>
      </c>
    </row>
    <row r="13" spans="1:9" x14ac:dyDescent="0.25">
      <c r="A13" s="3" t="s">
        <v>20</v>
      </c>
      <c r="B13" s="4">
        <v>300</v>
      </c>
      <c r="C13" s="5">
        <f>SUM('[1]2024-25 Running'!E29)</f>
        <v>400</v>
      </c>
      <c r="D13" s="6">
        <f>(B13-C13)/C13</f>
        <v>-0.25</v>
      </c>
    </row>
    <row r="14" spans="1:9" x14ac:dyDescent="0.25">
      <c r="A14" s="3" t="s">
        <v>21</v>
      </c>
      <c r="B14" s="4">
        <v>500</v>
      </c>
      <c r="C14" s="5">
        <f>SUM('[1]2024-25 Running'!E31)</f>
        <v>700</v>
      </c>
      <c r="D14" s="6">
        <f>(B14-C14)/C14</f>
        <v>-0.2857142857142857</v>
      </c>
    </row>
    <row r="15" spans="1:9" x14ac:dyDescent="0.25">
      <c r="A15" s="3" t="s">
        <v>22</v>
      </c>
      <c r="B15" s="9">
        <v>300</v>
      </c>
      <c r="C15" s="5">
        <f>SUM('[1]2024-25 Running'!E32)</f>
        <v>210</v>
      </c>
      <c r="D15" s="6">
        <f>(B15-C15)/C15</f>
        <v>0.42857142857142855</v>
      </c>
    </row>
    <row r="16" spans="1:9" x14ac:dyDescent="0.25">
      <c r="A16" s="3" t="s">
        <v>23</v>
      </c>
      <c r="B16" s="10">
        <v>150</v>
      </c>
      <c r="C16" s="5">
        <f>SUM('[1]2024-25 Running'!E33)</f>
        <v>140</v>
      </c>
      <c r="D16" s="6">
        <f>(B16-C16)/C16</f>
        <v>7.1428571428571425E-2</v>
      </c>
    </row>
    <row r="17" spans="1:4" x14ac:dyDescent="0.25">
      <c r="A17" s="3" t="s">
        <v>24</v>
      </c>
      <c r="B17" s="4">
        <v>1100</v>
      </c>
      <c r="C17" s="5">
        <f>SUM('[1]2024-25 Running'!E34)</f>
        <v>1100</v>
      </c>
      <c r="D17" s="6">
        <f>(B17-C17)/C17</f>
        <v>0</v>
      </c>
    </row>
    <row r="18" spans="1:4" x14ac:dyDescent="0.25">
      <c r="A18" s="3" t="s">
        <v>25</v>
      </c>
      <c r="B18" s="4">
        <v>850</v>
      </c>
      <c r="C18" s="5">
        <f>SUM('[1]2024-25 Running'!E35)</f>
        <v>700</v>
      </c>
      <c r="D18" s="6">
        <f>(B18-C18)/C18</f>
        <v>0.21428571428571427</v>
      </c>
    </row>
    <row r="19" spans="1:4" x14ac:dyDescent="0.25">
      <c r="A19" s="3" t="s">
        <v>26</v>
      </c>
      <c r="B19" s="4">
        <v>110</v>
      </c>
      <c r="C19" s="5">
        <f>SUM('[1]2024-25 Running'!E36)</f>
        <v>120</v>
      </c>
      <c r="D19" s="6">
        <f>(B19-C19)/C19</f>
        <v>-8.3333333333333329E-2</v>
      </c>
    </row>
    <row r="20" spans="1:4" x14ac:dyDescent="0.25">
      <c r="A20" s="3" t="s">
        <v>27</v>
      </c>
      <c r="B20" s="4">
        <v>750</v>
      </c>
      <c r="C20" s="5">
        <f>SUM('[1]2024-25 Running'!E37)</f>
        <v>750</v>
      </c>
      <c r="D20" s="6">
        <f>(B20-C20)/C20</f>
        <v>0</v>
      </c>
    </row>
    <row r="21" spans="1:4" x14ac:dyDescent="0.25">
      <c r="A21" s="3" t="s">
        <v>28</v>
      </c>
      <c r="B21" s="4">
        <v>150</v>
      </c>
      <c r="C21" s="5">
        <f>SUM('[1]2024-25 Running'!E38)</f>
        <v>200</v>
      </c>
      <c r="D21" s="6">
        <f>(B21-C21)/C21</f>
        <v>-0.25</v>
      </c>
    </row>
    <row r="22" spans="1:4" x14ac:dyDescent="0.25">
      <c r="A22" s="3" t="s">
        <v>29</v>
      </c>
      <c r="B22" s="4">
        <v>25</v>
      </c>
      <c r="C22" s="5">
        <f>SUM('[1]2024-25 Running'!E39)</f>
        <v>50</v>
      </c>
      <c r="D22" s="6">
        <f>(B22-C22)/C22</f>
        <v>-0.5</v>
      </c>
    </row>
    <row r="23" spans="1:4" x14ac:dyDescent="0.25">
      <c r="A23" s="3" t="s">
        <v>30</v>
      </c>
      <c r="B23" s="4">
        <v>1300</v>
      </c>
      <c r="C23" s="5">
        <f>SUM('[1]2024-25 Running'!E40)</f>
        <v>1200</v>
      </c>
      <c r="D23" s="6">
        <f>(B23-C23)/C23</f>
        <v>8.3333333333333329E-2</v>
      </c>
    </row>
    <row r="24" spans="1:4" x14ac:dyDescent="0.25">
      <c r="A24" s="3" t="s">
        <v>31</v>
      </c>
      <c r="B24" s="4">
        <v>140</v>
      </c>
      <c r="C24" s="5">
        <f>SUM('[1]2024-25 Running'!E41)</f>
        <v>140</v>
      </c>
      <c r="D24" s="6">
        <f>(B24-C24)/C24</f>
        <v>0</v>
      </c>
    </row>
    <row r="25" spans="1:4" x14ac:dyDescent="0.25">
      <c r="A25" s="3" t="s">
        <v>32</v>
      </c>
      <c r="B25" s="4">
        <v>500</v>
      </c>
      <c r="C25" s="5">
        <f>SUM('[1]2024-25 Running'!E42)</f>
        <v>500</v>
      </c>
      <c r="D25" s="6">
        <f>(B25-C25)/C25</f>
        <v>0</v>
      </c>
    </row>
    <row r="26" spans="1:4" x14ac:dyDescent="0.25">
      <c r="A26" s="3" t="s">
        <v>33</v>
      </c>
      <c r="B26" s="4">
        <v>135</v>
      </c>
      <c r="C26" s="5">
        <f>SUM('[1]2024-25 Running'!E43)</f>
        <v>0</v>
      </c>
      <c r="D26" s="6" t="e">
        <f>(B26-C26)/C26</f>
        <v>#DIV/0!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Parish Clerk</dc:creator>
  <cp:lastModifiedBy>Charlotte Rust Parish Clerk</cp:lastModifiedBy>
  <dcterms:created xsi:type="dcterms:W3CDTF">2024-12-06T09:48:02Z</dcterms:created>
  <dcterms:modified xsi:type="dcterms:W3CDTF">2024-12-06T09:49:04Z</dcterms:modified>
</cp:coreProperties>
</file>