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741b3b8ae76743/Parish Council/Finance and Accounts/2024-2025/Audits/"/>
    </mc:Choice>
  </mc:AlternateContent>
  <xr:revisionPtr revIDLastSave="0" documentId="8_{0C457CFB-B615-4618-827C-01BB973D0883}" xr6:coauthVersionLast="47" xr6:coauthVersionMax="47" xr10:uidLastSave="{00000000-0000-0000-0000-000000000000}"/>
  <bookViews>
    <workbookView xWindow="-120" yWindow="-120" windowWidth="19440" windowHeight="14880" xr2:uid="{46859714-8D08-4528-8905-5EEEC22F0739}"/>
  </bookViews>
  <sheets>
    <sheet name="Bank Recon" sheetId="1" r:id="rId1"/>
  </sheets>
  <externalReferences>
    <externalReference r:id="rId2"/>
  </externalReferences>
  <definedNames>
    <definedName name="_xlnm.Print_Area" localSheetId="0">'Bank Recon'!#REF!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D35" i="1"/>
  <c r="D34" i="1"/>
  <c r="D33" i="1"/>
  <c r="D32" i="1"/>
  <c r="D31" i="1"/>
  <c r="D30" i="1"/>
  <c r="D29" i="1"/>
  <c r="D37" i="1" s="1"/>
  <c r="D40" i="1" s="1"/>
  <c r="D21" i="1"/>
  <c r="B21" i="1"/>
  <c r="D19" i="1"/>
  <c r="D13" i="1"/>
</calcChain>
</file>

<file path=xl/sharedStrings.xml><?xml version="1.0" encoding="utf-8"?>
<sst xmlns="http://schemas.openxmlformats.org/spreadsheetml/2006/main" count="23" uniqueCount="23">
  <si>
    <t>Rockland St Mary with Hellington Parish Council</t>
  </si>
  <si>
    <t>Bank Reconciliation - General Account</t>
  </si>
  <si>
    <t>Financial year ending 31 March 2025</t>
  </si>
  <si>
    <t>Prepared by: Charlotte Rust, Responsible Financial Officer</t>
  </si>
  <si>
    <t xml:space="preserve">Balance per bank statements as at </t>
  </si>
  <si>
    <t>Barclays Current Account</t>
  </si>
  <si>
    <t>Bird Hide</t>
  </si>
  <si>
    <t>Reserves</t>
  </si>
  <si>
    <t>Less: Unpresented</t>
  </si>
  <si>
    <t>Payments</t>
  </si>
  <si>
    <t xml:space="preserve">Net balances at </t>
  </si>
  <si>
    <t>Cashbook</t>
  </si>
  <si>
    <t>Opening balance at 1 April 2024 - General Account</t>
  </si>
  <si>
    <t>Opening balance at 1 April 2024 - Bird Hide</t>
  </si>
  <si>
    <t>Opening balance at 1 April 2024 - Reserves</t>
  </si>
  <si>
    <t>BALANCE TOTAL</t>
  </si>
  <si>
    <t>Add: Bank Account Receipts</t>
  </si>
  <si>
    <t>Add: Reserves Receipts</t>
  </si>
  <si>
    <t>Add: Bird Hide Receipts</t>
  </si>
  <si>
    <t>Less: Bank Account Payments</t>
  </si>
  <si>
    <t>Less: Reserves Payments</t>
  </si>
  <si>
    <t>Less: Bird Hide Payments</t>
  </si>
  <si>
    <t>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</si>
</sst>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44" fontId="4" fillId="0" borderId="0" xfId="1" applyFont="1"/>
    <xf numFmtId="0" fontId="4" fillId="0" borderId="0" xfId="0" applyFont="1"/>
    <xf numFmtId="15" fontId="4" fillId="0" borderId="0" xfId="1" applyNumberFormat="1" applyFont="1" applyFill="1"/>
    <xf numFmtId="0" fontId="1" fillId="2" borderId="0" xfId="0" applyFont="1" applyFill="1"/>
    <xf numFmtId="14" fontId="1" fillId="0" borderId="0" xfId="0" applyNumberFormat="1" applyFont="1"/>
    <xf numFmtId="0" fontId="5" fillId="0" borderId="0" xfId="0" applyFont="1"/>
    <xf numFmtId="44" fontId="4" fillId="0" borderId="0" xfId="1" applyFont="1" applyFill="1"/>
    <xf numFmtId="44" fontId="4" fillId="0" borderId="1" xfId="1" applyFont="1" applyBorder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2" borderId="0" xfId="0" applyFont="1" applyFill="1"/>
    <xf numFmtId="14" fontId="4" fillId="0" borderId="0" xfId="0" applyNumberFormat="1" applyFont="1"/>
    <xf numFmtId="44" fontId="4" fillId="0" borderId="2" xfId="1" applyFont="1" applyBorder="1"/>
    <xf numFmtId="44" fontId="1" fillId="0" borderId="0" xfId="1" applyFont="1"/>
    <xf numFmtId="44" fontId="4" fillId="0" borderId="0" xfId="1" applyFont="1" applyFill="1" applyBorder="1"/>
    <xf numFmtId="44" fontId="1" fillId="0" borderId="3" xfId="1" applyFont="1" applyFill="1" applyBorder="1"/>
    <xf numFmtId="14" fontId="6" fillId="0" borderId="0" xfId="0" applyNumberFormat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e741b3b8ae76743/Parish%20Council/Finance%20and%20Accounts/2024-2025/Audits/Internal%20Audit/RSMwH%20PC%20Cash%20Book%202024-25.xlsx" TargetMode="External"/><Relationship Id="rId1" Type="http://schemas.openxmlformats.org/officeDocument/2006/relationships/externalLinkPath" Target="Internal%20Audit/RSMwH%20PC%20Cash%20Book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-25 Running"/>
      <sheetName val="Ear Marked Funds"/>
      <sheetName val="Bank Account"/>
      <sheetName val="Grants"/>
      <sheetName val="Reserves"/>
      <sheetName val="Bird Hide"/>
      <sheetName val="Bank Recon"/>
      <sheetName val="Year to Date"/>
      <sheetName val="Variances"/>
      <sheetName val="Annual Return"/>
      <sheetName val="Budget 2025-26"/>
    </sheetNames>
    <sheetDataSet>
      <sheetData sheetId="0"/>
      <sheetData sheetId="1"/>
      <sheetData sheetId="2">
        <row r="139">
          <cell r="F139">
            <v>26833.609999999993</v>
          </cell>
          <cell r="G139">
            <v>30245.100000000006</v>
          </cell>
        </row>
      </sheetData>
      <sheetData sheetId="3"/>
      <sheetData sheetId="4">
        <row r="17">
          <cell r="F17">
            <v>83.729999999999563</v>
          </cell>
          <cell r="G17">
            <v>0</v>
          </cell>
        </row>
      </sheetData>
      <sheetData sheetId="5">
        <row r="13">
          <cell r="F13">
            <v>33.940000000000005</v>
          </cell>
          <cell r="G13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A75B-269C-45BA-AF33-36BDB5CAFA0F}">
  <sheetPr>
    <pageSetUpPr fitToPage="1"/>
  </sheetPr>
  <dimension ref="A1:I44"/>
  <sheetViews>
    <sheetView tabSelected="1" zoomScale="80" zoomScaleNormal="80" workbookViewId="0">
      <selection activeCell="F12" sqref="F12"/>
    </sheetView>
  </sheetViews>
  <sheetFormatPr defaultColWidth="8.7109375" defaultRowHeight="15.75" x14ac:dyDescent="0.25"/>
  <cols>
    <col min="1" max="1" width="54.140625" style="2" customWidth="1"/>
    <col min="2" max="2" width="13.42578125" style="2" customWidth="1"/>
    <col min="3" max="3" width="19.140625" style="21" bestFit="1" customWidth="1"/>
    <col min="4" max="4" width="15.5703125" style="4" customWidth="1"/>
    <col min="5" max="5" width="17.28515625" style="2" customWidth="1"/>
    <col min="6" max="6" width="52.85546875" style="2" customWidth="1"/>
    <col min="7" max="7" width="8.7109375" style="2"/>
    <col min="8" max="8" width="21.5703125" style="2" customWidth="1"/>
    <col min="9" max="9" width="17.7109375" style="2" customWidth="1"/>
    <col min="10" max="16384" width="8.710937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4" spans="1:4" x14ac:dyDescent="0.25">
      <c r="A4" s="3" t="s">
        <v>2</v>
      </c>
      <c r="B4" s="3"/>
      <c r="C4" s="4"/>
    </row>
    <row r="5" spans="1:4" x14ac:dyDescent="0.25">
      <c r="A5" s="5"/>
      <c r="B5" s="5"/>
      <c r="C5" s="4"/>
    </row>
    <row r="6" spans="1:4" x14ac:dyDescent="0.25">
      <c r="A6" s="5" t="s">
        <v>3</v>
      </c>
      <c r="B6" s="5"/>
      <c r="C6" s="6">
        <v>45747</v>
      </c>
    </row>
    <row r="7" spans="1:4" x14ac:dyDescent="0.25">
      <c r="A7" s="5"/>
      <c r="B7" s="5"/>
      <c r="C7" s="4"/>
    </row>
    <row r="8" spans="1:4" x14ac:dyDescent="0.25">
      <c r="A8" s="7" t="s">
        <v>4</v>
      </c>
      <c r="B8" s="8">
        <v>45747</v>
      </c>
      <c r="C8" s="4"/>
    </row>
    <row r="9" spans="1:4" x14ac:dyDescent="0.25">
      <c r="A9" s="9"/>
      <c r="B9" s="9"/>
      <c r="C9" s="4"/>
    </row>
    <row r="10" spans="1:4" x14ac:dyDescent="0.25">
      <c r="A10" s="5" t="s">
        <v>5</v>
      </c>
      <c r="B10" s="5"/>
      <c r="C10" s="10">
        <v>1322.06</v>
      </c>
    </row>
    <row r="11" spans="1:4" x14ac:dyDescent="0.25">
      <c r="A11" s="5" t="s">
        <v>6</v>
      </c>
      <c r="B11" s="9"/>
      <c r="C11" s="4">
        <v>3491.16</v>
      </c>
    </row>
    <row r="12" spans="1:4" x14ac:dyDescent="0.25">
      <c r="A12" s="5" t="s">
        <v>7</v>
      </c>
      <c r="B12" s="5"/>
      <c r="C12" s="10">
        <v>7645.29</v>
      </c>
    </row>
    <row r="13" spans="1:4" x14ac:dyDescent="0.25">
      <c r="A13" s="5"/>
      <c r="B13" s="5"/>
      <c r="C13" s="11"/>
      <c r="D13" s="4">
        <f>SUM(C10:C12)</f>
        <v>12458.509999999998</v>
      </c>
    </row>
    <row r="14" spans="1:4" x14ac:dyDescent="0.25">
      <c r="A14" s="5"/>
      <c r="B14" s="5"/>
      <c r="C14" s="4"/>
    </row>
    <row r="15" spans="1:4" x14ac:dyDescent="0.25">
      <c r="A15" s="5" t="s">
        <v>8</v>
      </c>
      <c r="B15" s="5"/>
      <c r="C15" s="4"/>
    </row>
    <row r="16" spans="1:4" x14ac:dyDescent="0.25">
      <c r="A16" s="5" t="s">
        <v>9</v>
      </c>
      <c r="B16" s="12"/>
      <c r="C16" s="13">
        <v>0</v>
      </c>
    </row>
    <row r="17" spans="1:4" x14ac:dyDescent="0.25">
      <c r="A17" s="5"/>
      <c r="B17" s="5"/>
      <c r="C17" s="5"/>
    </row>
    <row r="18" spans="1:4" x14ac:dyDescent="0.25">
      <c r="A18" s="5"/>
      <c r="B18" s="12"/>
      <c r="C18" s="13"/>
    </row>
    <row r="19" spans="1:4" x14ac:dyDescent="0.25">
      <c r="A19" s="5"/>
      <c r="B19" s="5"/>
      <c r="C19" s="11"/>
      <c r="D19" s="4">
        <f>SUM(C15:C18)</f>
        <v>0</v>
      </c>
    </row>
    <row r="20" spans="1:4" x14ac:dyDescent="0.25">
      <c r="A20" s="5"/>
      <c r="B20" s="5"/>
      <c r="C20" s="4"/>
    </row>
    <row r="21" spans="1:4" ht="16.5" thickBot="1" x14ac:dyDescent="0.3">
      <c r="A21" s="14" t="s">
        <v>10</v>
      </c>
      <c r="B21" s="15">
        <f>SUM(B8)</f>
        <v>45747</v>
      </c>
      <c r="C21" s="4"/>
      <c r="D21" s="16">
        <f>+D13-D19</f>
        <v>12458.509999999998</v>
      </c>
    </row>
    <row r="22" spans="1:4" ht="16.5" thickTop="1" x14ac:dyDescent="0.25">
      <c r="A22" s="5"/>
      <c r="B22" s="5"/>
      <c r="C22" s="4"/>
    </row>
    <row r="23" spans="1:4" x14ac:dyDescent="0.25">
      <c r="A23" s="5"/>
      <c r="B23" s="5"/>
      <c r="C23" s="4"/>
      <c r="D23" s="17"/>
    </row>
    <row r="24" spans="1:4" x14ac:dyDescent="0.25">
      <c r="A24" s="3" t="s">
        <v>11</v>
      </c>
      <c r="B24" s="5"/>
      <c r="C24" s="4"/>
      <c r="D24" s="17"/>
    </row>
    <row r="25" spans="1:4" x14ac:dyDescent="0.25">
      <c r="A25" s="5"/>
      <c r="B25" s="5"/>
      <c r="C25" s="4"/>
      <c r="D25" s="17"/>
    </row>
    <row r="26" spans="1:4" x14ac:dyDescent="0.25">
      <c r="A26" s="5" t="s">
        <v>12</v>
      </c>
      <c r="B26" s="5"/>
      <c r="C26" s="4"/>
      <c r="D26" s="18">
        <v>3348.11</v>
      </c>
    </row>
    <row r="27" spans="1:4" x14ac:dyDescent="0.25">
      <c r="A27" s="5" t="s">
        <v>13</v>
      </c>
      <c r="B27" s="5"/>
      <c r="C27" s="4"/>
      <c r="D27" s="18">
        <v>3457.22</v>
      </c>
    </row>
    <row r="28" spans="1:4" x14ac:dyDescent="0.25">
      <c r="A28" s="5" t="s">
        <v>14</v>
      </c>
      <c r="B28" s="5"/>
      <c r="C28" s="4"/>
      <c r="D28" s="18">
        <v>8947</v>
      </c>
    </row>
    <row r="29" spans="1:4" x14ac:dyDescent="0.25">
      <c r="A29" s="3" t="s">
        <v>15</v>
      </c>
      <c r="B29" s="3"/>
      <c r="C29" s="17"/>
      <c r="D29" s="19">
        <f>SUM(D26:D28)</f>
        <v>15752.33</v>
      </c>
    </row>
    <row r="30" spans="1:4" x14ac:dyDescent="0.25">
      <c r="A30" s="5" t="s">
        <v>16</v>
      </c>
      <c r="B30" s="5"/>
      <c r="C30" s="4"/>
      <c r="D30" s="10">
        <f>SUM('[1]Bank Account'!F139)</f>
        <v>26833.609999999993</v>
      </c>
    </row>
    <row r="31" spans="1:4" x14ac:dyDescent="0.25">
      <c r="A31" s="5" t="s">
        <v>17</v>
      </c>
      <c r="B31" s="5"/>
      <c r="C31" s="4"/>
      <c r="D31" s="10">
        <f>SUM([1]Reserves!F17)</f>
        <v>83.729999999999563</v>
      </c>
    </row>
    <row r="32" spans="1:4" x14ac:dyDescent="0.25">
      <c r="A32" s="5" t="s">
        <v>18</v>
      </c>
      <c r="B32" s="5"/>
      <c r="C32" s="4"/>
      <c r="D32" s="10">
        <f>SUM('[1]Bird Hide'!F13)</f>
        <v>33.940000000000005</v>
      </c>
    </row>
    <row r="33" spans="1:9" x14ac:dyDescent="0.25">
      <c r="A33" s="5" t="s">
        <v>19</v>
      </c>
      <c r="B33" s="5"/>
      <c r="C33" s="4"/>
      <c r="D33" s="10">
        <f>SUM('[1]Bank Account'!G139)</f>
        <v>30245.100000000006</v>
      </c>
    </row>
    <row r="34" spans="1:9" x14ac:dyDescent="0.25">
      <c r="A34" s="5" t="s">
        <v>20</v>
      </c>
      <c r="B34" s="5"/>
      <c r="C34" s="4"/>
      <c r="D34" s="4">
        <f>SUM([1]Reserves!G17)</f>
        <v>0</v>
      </c>
    </row>
    <row r="35" spans="1:9" x14ac:dyDescent="0.25">
      <c r="A35" s="5" t="s">
        <v>21</v>
      </c>
      <c r="B35" s="5"/>
      <c r="C35" s="4"/>
      <c r="D35" s="4">
        <f>SUM('[1]Bird Hide'!G13)</f>
        <v>0</v>
      </c>
    </row>
    <row r="36" spans="1:9" x14ac:dyDescent="0.25">
      <c r="A36" s="5"/>
      <c r="B36" s="5"/>
      <c r="C36" s="4"/>
      <c r="D36" s="17"/>
    </row>
    <row r="37" spans="1:9" s="5" customFormat="1" ht="16.5" thickBot="1" x14ac:dyDescent="0.3">
      <c r="A37" s="14" t="s">
        <v>22</v>
      </c>
      <c r="B37" s="20">
        <f>SUM(B8)</f>
        <v>45747</v>
      </c>
      <c r="C37" s="4"/>
      <c r="D37" s="16">
        <f>+D29+D30+D31+D32-D33-D34-D35</f>
        <v>12458.509999999995</v>
      </c>
      <c r="F37" s="2"/>
      <c r="G37" s="2"/>
      <c r="H37" s="2"/>
      <c r="I37" s="2"/>
    </row>
    <row r="38" spans="1:9" ht="16.5" thickTop="1" x14ac:dyDescent="0.25"/>
    <row r="39" spans="1:9" x14ac:dyDescent="0.25">
      <c r="A39" s="5"/>
      <c r="B39" s="5"/>
    </row>
    <row r="40" spans="1:9" x14ac:dyDescent="0.25">
      <c r="A40" s="5"/>
      <c r="B40" s="5"/>
      <c r="D40" s="4">
        <f>D37-D21</f>
        <v>0</v>
      </c>
    </row>
    <row r="41" spans="1:9" x14ac:dyDescent="0.25">
      <c r="A41" s="5"/>
      <c r="B41" s="5"/>
    </row>
    <row r="44" spans="1:9" x14ac:dyDescent="0.25">
      <c r="A44" s="3"/>
      <c r="B44" s="3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 Parish Clerk</dc:creator>
  <cp:lastModifiedBy>Charlotte Rust Parish Clerk</cp:lastModifiedBy>
  <dcterms:created xsi:type="dcterms:W3CDTF">2025-06-06T10:50:03Z</dcterms:created>
  <dcterms:modified xsi:type="dcterms:W3CDTF">2025-06-06T10:50:22Z</dcterms:modified>
</cp:coreProperties>
</file>